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2825" windowHeight="10545"/>
  </bookViews>
  <sheets>
    <sheet name="審查結果112" sheetId="12" r:id="rId1"/>
    <sheet name="審查結果 (2)" sheetId="11" r:id="rId2"/>
    <sheet name="審查結果" sheetId="10" r:id="rId3"/>
    <sheet name="Sheet2" sheetId="2" r:id="rId4"/>
    <sheet name="Sheet3" sheetId="3" r:id="rId5"/>
  </sheets>
  <definedNames>
    <definedName name="_Hlk102298987" localSheetId="0">審查結果112!$C$14</definedName>
    <definedName name="_Hlk102299234" localSheetId="0">審查結果112!$C$10</definedName>
    <definedName name="_Hlk102299686" localSheetId="0">審查結果112!$C$13</definedName>
    <definedName name="_Hlk511313702" localSheetId="2">審查結果!#REF!</definedName>
    <definedName name="_Hlk511313702" localSheetId="1">'審查結果 (2)'!#REF!</definedName>
    <definedName name="_Hlk511313702" localSheetId="0">審查結果112!#REF!</definedName>
  </definedNames>
  <calcPr calcId="124519"/>
</workbook>
</file>

<file path=xl/calcChain.xml><?xml version="1.0" encoding="utf-8"?>
<calcChain xmlns="http://schemas.openxmlformats.org/spreadsheetml/2006/main">
  <c r="D15" i="12"/>
  <c r="E11"/>
  <c r="E7"/>
  <c r="E15" s="1"/>
  <c r="E13" i="11"/>
  <c r="D13"/>
  <c r="G6"/>
  <c r="G13"/>
  <c r="F16" i="10"/>
  <c r="H11"/>
  <c r="H16"/>
  <c r="H7"/>
  <c r="G16"/>
  <c r="E16"/>
  <c r="D16"/>
</calcChain>
</file>

<file path=xl/sharedStrings.xml><?xml version="1.0" encoding="utf-8"?>
<sst xmlns="http://schemas.openxmlformats.org/spreadsheetml/2006/main" count="99" uniqueCount="69">
  <si>
    <t>補助金額</t>
    <phoneticPr fontId="1" type="noConversion"/>
  </si>
  <si>
    <t>委員簽名：</t>
    <phoneticPr fontId="2" type="noConversion"/>
  </si>
  <si>
    <t>日    期：</t>
    <phoneticPr fontId="2" type="noConversion"/>
  </si>
  <si>
    <t>編號</t>
    <phoneticPr fontId="1" type="noConversion"/>
  </si>
  <si>
    <t>計劃名稱</t>
    <phoneticPr fontId="1" type="noConversion"/>
  </si>
  <si>
    <t>提案單位</t>
    <phoneticPr fontId="2" type="noConversion"/>
  </si>
  <si>
    <t>申請補助金額</t>
    <phoneticPr fontId="1" type="noConversion"/>
  </si>
  <si>
    <t>合計</t>
    <phoneticPr fontId="2" type="noConversion"/>
  </si>
  <si>
    <t>審查結果</t>
    <phoneticPr fontId="1" type="noConversion"/>
  </si>
  <si>
    <t>經費</t>
    <phoneticPr fontId="1" type="noConversion"/>
  </si>
  <si>
    <t>自籌</t>
    <phoneticPr fontId="2" type="noConversion"/>
  </si>
  <si>
    <t>再現中元‧普渡街燈</t>
  </si>
  <si>
    <t>康綺文化工作室</t>
  </si>
  <si>
    <t>核定補助金額</t>
    <phoneticPr fontId="1" type="noConversion"/>
  </si>
  <si>
    <t>全台唯一「進士里」村落史</t>
    <phoneticPr fontId="1" type="noConversion"/>
  </si>
  <si>
    <t>宜蘭村史工作小隊</t>
    <phoneticPr fontId="1" type="noConversion"/>
  </si>
  <si>
    <t>宜蘭舊城復興-重現宜蘭護城河工作坊</t>
    <phoneticPr fontId="1" type="noConversion"/>
  </si>
  <si>
    <t>邁首藝藝文團隊</t>
    <phoneticPr fontId="1" type="noConversion"/>
  </si>
  <si>
    <t>蘭陽嘻哈塗鴉彩繪社區</t>
    <phoneticPr fontId="1" type="noConversion"/>
  </si>
  <si>
    <t>宜蘭縣街頭藝術協會</t>
    <phoneticPr fontId="1" type="noConversion"/>
  </si>
  <si>
    <t>宜蘭自由拍行口音樂藝文表演場地</t>
    <phoneticPr fontId="1" type="noConversion"/>
  </si>
  <si>
    <t>宜蘭自由拍</t>
    <phoneticPr fontId="1" type="noConversion"/>
  </si>
  <si>
    <t>蘇澳記憶之童趣塗鴉著色繪本</t>
    <phoneticPr fontId="1" type="noConversion"/>
  </si>
  <si>
    <t>曾好宅文化創意工作室</t>
    <phoneticPr fontId="1" type="noConversion"/>
  </si>
  <si>
    <t>社區故事館-講古 畫故事</t>
    <phoneticPr fontId="1" type="noConversion"/>
  </si>
  <si>
    <t>林美術</t>
    <phoneticPr fontId="1" type="noConversion"/>
  </si>
  <si>
    <t>武淵福蘭社傳統藝術保存與發展計畫</t>
    <phoneticPr fontId="1" type="noConversion"/>
  </si>
  <si>
    <t>武淵福蘭社</t>
    <phoneticPr fontId="1" type="noConversion"/>
  </si>
  <si>
    <t>學區中的社區博物館-讓藝文成為日常</t>
    <phoneticPr fontId="1" type="noConversion"/>
  </si>
  <si>
    <t>文邑二手書店</t>
    <phoneticPr fontId="1" type="noConversion"/>
  </si>
  <si>
    <t>回龜山島的人</t>
    <phoneticPr fontId="1" type="noConversion"/>
  </si>
  <si>
    <t>海波浪 seabelongings</t>
    <phoneticPr fontId="1" type="noConversion"/>
  </si>
  <si>
    <t>研議中</t>
    <phoneticPr fontId="1" type="noConversion"/>
  </si>
  <si>
    <t>111年有夢、宜蘭挺你(社區築夢計畫)徵選計畫審查</t>
    <phoneticPr fontId="1" type="noConversion"/>
  </si>
  <si>
    <t>111年5月5日</t>
    <phoneticPr fontId="3" type="noConversion"/>
  </si>
  <si>
    <t>非常規藝術教育-生活中的藝術材料學</t>
    <phoneticPr fontId="1" type="noConversion"/>
  </si>
  <si>
    <t>土土野青工作室</t>
    <phoneticPr fontId="1" type="noConversion"/>
  </si>
  <si>
    <t>以海洋文化打造烏石港港口藝術村</t>
    <phoneticPr fontId="1" type="noConversion"/>
  </si>
  <si>
    <t>頭城有機書店</t>
    <phoneticPr fontId="1" type="noConversion"/>
  </si>
  <si>
    <t>審查決議：1.共補助9案，各案補助金額如上表。2.如有撤案則其撤案金額改為補助未獲足額補助之議題型計畫，授權由文化局與社造中心共同討論調整。</t>
    <phoneticPr fontId="2" type="noConversion"/>
  </si>
  <si>
    <t>備註</t>
    <phoneticPr fontId="1" type="noConversion"/>
  </si>
  <si>
    <t>實際執行經費</t>
    <phoneticPr fontId="4" type="noConversion"/>
  </si>
  <si>
    <t>核定補助經費</t>
    <phoneticPr fontId="1" type="noConversion"/>
  </si>
  <si>
    <t>111年有夢、宜蘭挺你(社區築夢計畫)</t>
    <phoneticPr fontId="1" type="noConversion"/>
  </si>
  <si>
    <t>核定補助經費明細表</t>
    <phoneticPr fontId="1" type="noConversion"/>
  </si>
  <si>
    <t>團隊未能按原本執行計畫完成「蘇澳記憶之童趣塗鴉著色繪本」出版，提出刪除此工項，並願意減少此項補助經費計新台幣陸萬陸仟元補助款。</t>
    <phoneticPr fontId="4" type="noConversion"/>
  </si>
  <si>
    <t>112年有夢、宜蘭挺你(社區築夢計畫)徵選計畫審查</t>
    <phoneticPr fontId="1" type="noConversion"/>
  </si>
  <si>
    <t>夢回龜山島</t>
  </si>
  <si>
    <t>夢回龜山島小隊</t>
  </si>
  <si>
    <t>尋找樂園-溫泉鄉阿嬤的記憶傳頌與保存</t>
  </si>
  <si>
    <t>星期三的畫畫課</t>
  </si>
  <si>
    <t>拜陂文化祭暨cosplay踩街送平安</t>
  </si>
  <si>
    <t>龜山說故事-社區繪本共創計畫</t>
  </si>
  <si>
    <t>平原小島美術館</t>
  </si>
  <si>
    <t>福成社區重塑藍染產業之研討</t>
  </si>
  <si>
    <t>媽媽號</t>
  </si>
  <si>
    <t>人森研究社</t>
  </si>
  <si>
    <t>武淵福蘭社傳統藝術保存與發展計畫</t>
  </si>
  <si>
    <t>武淵福蘭社</t>
  </si>
  <si>
    <t>以海洋文化打造烏石港港口藝術村（第二期）</t>
  </si>
  <si>
    <t>頭城有機書店</t>
  </si>
  <si>
    <t>澳花觀光景點行銷計畫</t>
  </si>
  <si>
    <t>青年挺部落</t>
  </si>
  <si>
    <t>林美術</t>
  </si>
  <si>
    <t>曾好宅文化創意工作室</t>
  </si>
  <si>
    <t>梅花藝工隊</t>
    <phoneticPr fontId="5" type="noConversion"/>
  </si>
  <si>
    <t>Fancy頭城-摩登人話當年</t>
    <phoneticPr fontId="5" type="noConversion"/>
  </si>
  <si>
    <r>
      <t>社區故事館</t>
    </r>
    <r>
      <rPr>
        <sz val="14"/>
        <color indexed="8"/>
        <rFont val="Times New Roman"/>
        <family val="1"/>
      </rPr>
      <t>——</t>
    </r>
    <r>
      <rPr>
        <sz val="14"/>
        <color indexed="8"/>
        <rFont val="標楷體"/>
        <family val="4"/>
        <charset val="136"/>
      </rPr>
      <t>故事行旅</t>
    </r>
  </si>
  <si>
    <t>入寶山，滿載而歸！有夢行動計畫</t>
    <phoneticPr fontId="5" type="noConversion"/>
  </si>
</sst>
</file>

<file path=xl/styles.xml><?xml version="1.0" encoding="utf-8"?>
<styleSheet xmlns="http://schemas.openxmlformats.org/spreadsheetml/2006/main">
  <numFmts count="4">
    <numFmt numFmtId="177" formatCode="&quot;$&quot;#,##0_);[Red]\(&quot;$&quot;#,##0\)"/>
    <numFmt numFmtId="190" formatCode="0.0_);[Red]\(0.0\)"/>
    <numFmt numFmtId="191" formatCode="0_);[Red]\(0\)"/>
    <numFmt numFmtId="195" formatCode="&quot;$&quot;#,##0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3"/>
      <color theme="1"/>
      <name val="新細明體"/>
      <family val="1"/>
      <charset val="136"/>
      <scheme val="minor"/>
    </font>
    <font>
      <sz val="13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3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38" fontId="10" fillId="0" borderId="1" xfId="0" applyNumberFormat="1" applyFont="1" applyBorder="1" applyAlignment="1">
      <alignment horizontal="left" vertical="center"/>
    </xf>
    <xf numFmtId="38" fontId="7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38" fontId="7" fillId="0" borderId="2" xfId="0" applyNumberFormat="1" applyFont="1" applyBorder="1" applyAlignment="1">
      <alignment horizontal="right" vertical="center"/>
    </xf>
    <xf numFmtId="38" fontId="7" fillId="2" borderId="2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95" fontId="7" fillId="0" borderId="1" xfId="0" applyNumberFormat="1" applyFont="1" applyFill="1" applyBorder="1">
      <alignment vertical="center"/>
    </xf>
    <xf numFmtId="195" fontId="7" fillId="0" borderId="1" xfId="0" applyNumberFormat="1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7" fontId="14" fillId="0" borderId="1" xfId="0" applyNumberFormat="1" applyFont="1" applyBorder="1">
      <alignment vertical="center"/>
    </xf>
    <xf numFmtId="177" fontId="14" fillId="0" borderId="1" xfId="0" applyNumberFormat="1" applyFont="1" applyFill="1" applyBorder="1">
      <alignment vertical="center"/>
    </xf>
    <xf numFmtId="177" fontId="14" fillId="0" borderId="1" xfId="0" applyNumberFormat="1" applyFont="1" applyFill="1" applyBorder="1" applyAlignment="1">
      <alignment horizontal="right" vertical="center"/>
    </xf>
    <xf numFmtId="177" fontId="15" fillId="0" borderId="1" xfId="0" applyNumberFormat="1" applyFont="1" applyBorder="1">
      <alignment vertical="center"/>
    </xf>
    <xf numFmtId="177" fontId="15" fillId="0" borderId="1" xfId="0" applyNumberFormat="1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90" fontId="0" fillId="0" borderId="0" xfId="0" applyNumberFormat="1">
      <alignment vertical="center"/>
    </xf>
    <xf numFmtId="190" fontId="14" fillId="0" borderId="4" xfId="0" applyNumberFormat="1" applyFont="1" applyFill="1" applyBorder="1">
      <alignment vertical="center"/>
    </xf>
    <xf numFmtId="190" fontId="0" fillId="2" borderId="0" xfId="0" applyNumberFormat="1" applyFill="1">
      <alignment vertical="center"/>
    </xf>
    <xf numFmtId="190" fontId="0" fillId="2" borderId="0" xfId="0" applyNumberFormat="1" applyFill="1" applyBorder="1">
      <alignment vertical="center"/>
    </xf>
    <xf numFmtId="190" fontId="7" fillId="0" borderId="1" xfId="0" applyNumberFormat="1" applyFont="1" applyBorder="1">
      <alignment vertical="center"/>
    </xf>
    <xf numFmtId="191" fontId="14" fillId="0" borderId="0" xfId="0" applyNumberFormat="1" applyFont="1" applyFill="1" applyBorder="1">
      <alignment vertical="center"/>
    </xf>
    <xf numFmtId="38" fontId="10" fillId="0" borderId="0" xfId="0" applyNumberFormat="1" applyFont="1" applyBorder="1" applyAlignment="1">
      <alignment horizontal="left" vertical="center"/>
    </xf>
    <xf numFmtId="195" fontId="7" fillId="0" borderId="0" xfId="0" applyNumberFormat="1" applyFont="1" applyBorder="1">
      <alignment vertical="center"/>
    </xf>
    <xf numFmtId="190" fontId="7" fillId="0" borderId="0" xfId="0" applyNumberFormat="1" applyFont="1" applyBorder="1">
      <alignment vertical="center"/>
    </xf>
    <xf numFmtId="38" fontId="7" fillId="2" borderId="2" xfId="0" applyNumberFormat="1" applyFont="1" applyFill="1" applyBorder="1" applyAlignment="1">
      <alignment horizontal="center" vertical="center"/>
    </xf>
    <xf numFmtId="190" fontId="17" fillId="0" borderId="1" xfId="0" applyNumberFormat="1" applyFont="1" applyBorder="1" applyAlignment="1">
      <alignment vertical="center" wrapText="1"/>
    </xf>
    <xf numFmtId="38" fontId="7" fillId="2" borderId="1" xfId="0" applyNumberFormat="1" applyFont="1" applyFill="1" applyBorder="1" applyAlignment="1">
      <alignment horizontal="left" vertical="center"/>
    </xf>
    <xf numFmtId="38" fontId="18" fillId="0" borderId="1" xfId="0" applyNumberFormat="1" applyFont="1" applyBorder="1" applyAlignment="1">
      <alignment horizontal="left" vertical="center"/>
    </xf>
    <xf numFmtId="195" fontId="1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38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7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8" zoomScaleNormal="78" workbookViewId="0">
      <selection activeCell="G22" sqref="G22"/>
    </sheetView>
  </sheetViews>
  <sheetFormatPr defaultColWidth="8.875" defaultRowHeight="16.5"/>
  <cols>
    <col min="1" max="1" width="5.125" customWidth="1"/>
    <col min="2" max="2" width="52.375" customWidth="1"/>
    <col min="3" max="3" width="27.625" customWidth="1"/>
    <col min="4" max="4" width="20" customWidth="1"/>
    <col min="5" max="5" width="20.5" hidden="1" customWidth="1"/>
    <col min="6" max="6" width="10.125" style="33" bestFit="1" customWidth="1"/>
  </cols>
  <sheetData>
    <row r="1" spans="1:7" ht="21">
      <c r="A1" s="47" t="s">
        <v>46</v>
      </c>
      <c r="B1" s="48"/>
      <c r="C1" s="48"/>
      <c r="D1" s="49"/>
      <c r="E1" s="49"/>
    </row>
    <row r="2" spans="1:7" ht="21">
      <c r="A2" s="51" t="s">
        <v>8</v>
      </c>
      <c r="B2" s="52"/>
      <c r="C2" s="52"/>
      <c r="D2" s="53"/>
      <c r="E2" s="53"/>
    </row>
    <row r="3" spans="1:7">
      <c r="A3" s="9" t="s">
        <v>3</v>
      </c>
      <c r="B3" s="22" t="s">
        <v>4</v>
      </c>
      <c r="C3" s="22" t="s">
        <v>5</v>
      </c>
      <c r="D3" s="22" t="s">
        <v>13</v>
      </c>
      <c r="E3" s="22" t="s">
        <v>0</v>
      </c>
    </row>
    <row r="4" spans="1:7" ht="19.5">
      <c r="A4" s="44">
        <v>1</v>
      </c>
      <c r="B4" s="59" t="s">
        <v>47</v>
      </c>
      <c r="C4" s="59" t="s">
        <v>48</v>
      </c>
      <c r="D4" s="20">
        <v>80000</v>
      </c>
      <c r="E4" s="50">
        <v>0</v>
      </c>
      <c r="G4" s="38"/>
    </row>
    <row r="5" spans="1:7" ht="19.5">
      <c r="A5" s="44">
        <v>2</v>
      </c>
      <c r="B5" s="60" t="s">
        <v>49</v>
      </c>
      <c r="C5" s="60" t="s">
        <v>50</v>
      </c>
      <c r="D5" s="20">
        <v>80000</v>
      </c>
      <c r="E5" s="50">
        <v>0</v>
      </c>
      <c r="G5" s="38"/>
    </row>
    <row r="6" spans="1:7" ht="19.5">
      <c r="A6" s="44">
        <v>3</v>
      </c>
      <c r="B6" s="59" t="s">
        <v>51</v>
      </c>
      <c r="C6" s="59" t="s">
        <v>65</v>
      </c>
      <c r="D6" s="20">
        <v>80000</v>
      </c>
      <c r="E6" s="50">
        <v>0</v>
      </c>
      <c r="G6" s="38"/>
    </row>
    <row r="7" spans="1:7" ht="19.5">
      <c r="A7" s="44">
        <v>4</v>
      </c>
      <c r="B7" s="60" t="s">
        <v>52</v>
      </c>
      <c r="C7" s="59" t="s">
        <v>53</v>
      </c>
      <c r="D7" s="20">
        <v>80000</v>
      </c>
      <c r="E7" s="50" t="e">
        <f>#REF!</f>
        <v>#REF!</v>
      </c>
      <c r="G7" s="38"/>
    </row>
    <row r="8" spans="1:7" ht="19.5">
      <c r="A8" s="44">
        <v>5</v>
      </c>
      <c r="B8" s="59" t="s">
        <v>54</v>
      </c>
      <c r="C8" s="59" t="s">
        <v>55</v>
      </c>
      <c r="D8" s="20">
        <v>80000</v>
      </c>
      <c r="E8" s="50"/>
      <c r="G8" s="38"/>
    </row>
    <row r="9" spans="1:7" ht="19.5">
      <c r="A9" s="44">
        <v>6</v>
      </c>
      <c r="B9" s="60" t="s">
        <v>66</v>
      </c>
      <c r="C9" s="60" t="s">
        <v>56</v>
      </c>
      <c r="D9" s="20">
        <v>80000</v>
      </c>
      <c r="E9" s="50"/>
      <c r="G9" s="38"/>
    </row>
    <row r="10" spans="1:7" ht="19.5">
      <c r="A10" s="44">
        <v>7</v>
      </c>
      <c r="B10" s="59" t="s">
        <v>57</v>
      </c>
      <c r="C10" s="59" t="s">
        <v>58</v>
      </c>
      <c r="D10" s="20">
        <v>50000</v>
      </c>
      <c r="E10" s="50"/>
      <c r="G10" s="38"/>
    </row>
    <row r="11" spans="1:7" ht="19.5">
      <c r="A11" s="44">
        <v>8</v>
      </c>
      <c r="B11" s="59" t="s">
        <v>59</v>
      </c>
      <c r="C11" s="59" t="s">
        <v>60</v>
      </c>
      <c r="D11" s="20">
        <v>60000</v>
      </c>
      <c r="E11" s="50" t="e">
        <f>#REF!</f>
        <v>#REF!</v>
      </c>
      <c r="G11" s="38"/>
    </row>
    <row r="12" spans="1:7" ht="19.5">
      <c r="A12" s="44">
        <v>9</v>
      </c>
      <c r="B12" s="60" t="s">
        <v>61</v>
      </c>
      <c r="C12" s="60" t="s">
        <v>62</v>
      </c>
      <c r="D12" s="20">
        <v>70000</v>
      </c>
      <c r="E12" s="50"/>
      <c r="G12" s="38"/>
    </row>
    <row r="13" spans="1:7" ht="19.5">
      <c r="A13" s="44">
        <v>10</v>
      </c>
      <c r="B13" s="60" t="s">
        <v>67</v>
      </c>
      <c r="C13" s="59" t="s">
        <v>63</v>
      </c>
      <c r="D13" s="20">
        <v>60000</v>
      </c>
      <c r="E13" s="50"/>
      <c r="G13" s="38"/>
    </row>
    <row r="14" spans="1:7" ht="19.5">
      <c r="A14" s="44">
        <v>12</v>
      </c>
      <c r="B14" s="61" t="s">
        <v>68</v>
      </c>
      <c r="C14" s="59" t="s">
        <v>64</v>
      </c>
      <c r="D14" s="20">
        <v>80000</v>
      </c>
      <c r="E14" s="50"/>
      <c r="G14" s="38"/>
    </row>
    <row r="15" spans="1:7" ht="19.5">
      <c r="A15" s="11"/>
      <c r="B15" s="45" t="s">
        <v>7</v>
      </c>
      <c r="C15" s="45"/>
      <c r="D15" s="46">
        <f>SUM(D4:D14)</f>
        <v>800000</v>
      </c>
      <c r="E15" s="21" t="e">
        <f>SUM(E4:E14)</f>
        <v>#REF!</v>
      </c>
    </row>
    <row r="16" spans="1:7" ht="28.5" customHeight="1">
      <c r="A16" s="1"/>
      <c r="B16" s="13"/>
      <c r="C16" s="4"/>
    </row>
    <row r="17" spans="1:3" ht="28.5" customHeight="1">
      <c r="A17" s="1"/>
      <c r="B17" s="13"/>
      <c r="C17" s="4"/>
    </row>
    <row r="18" spans="1:3" ht="19.5">
      <c r="A18" s="1"/>
      <c r="B18" s="1"/>
      <c r="C18" s="2"/>
    </row>
    <row r="19" spans="1:3" ht="19.5">
      <c r="A19" s="1"/>
      <c r="B19" s="18"/>
      <c r="C19" s="19"/>
    </row>
  </sheetData>
  <mergeCells count="1">
    <mergeCell ref="A2:E2"/>
  </mergeCells>
  <phoneticPr fontId="5" type="noConversion"/>
  <pageMargins left="0.19685039370078741" right="0.19685039370078741" top="0.59055118110236227" bottom="0.3937007874015748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opLeftCell="A4" workbookViewId="0">
      <selection activeCell="C12" sqref="C12"/>
    </sheetView>
  </sheetViews>
  <sheetFormatPr defaultColWidth="8.875" defaultRowHeight="16.5"/>
  <cols>
    <col min="1" max="1" width="5.125" customWidth="1"/>
    <col min="2" max="2" width="25.125" customWidth="1"/>
    <col min="3" max="3" width="20.5" customWidth="1"/>
    <col min="4" max="4" width="14.375" customWidth="1"/>
    <col min="5" max="5" width="14.5" customWidth="1"/>
    <col min="6" max="6" width="19.875" customWidth="1"/>
    <col min="7" max="7" width="0.375" customWidth="1"/>
    <col min="8" max="8" width="14.875" style="33" customWidth="1"/>
  </cols>
  <sheetData>
    <row r="1" spans="1:9" ht="21">
      <c r="A1" s="6" t="s">
        <v>43</v>
      </c>
      <c r="B1" s="7"/>
      <c r="C1" s="7"/>
      <c r="D1" s="7"/>
      <c r="E1" s="7"/>
      <c r="F1" s="8"/>
      <c r="G1" s="8"/>
    </row>
    <row r="2" spans="1:9" ht="21">
      <c r="A2" s="54" t="s">
        <v>44</v>
      </c>
      <c r="B2" s="55"/>
      <c r="C2" s="55"/>
      <c r="D2" s="55"/>
      <c r="E2" s="55"/>
      <c r="F2" s="56"/>
      <c r="G2" s="56"/>
    </row>
    <row r="3" spans="1:9" ht="22.5" customHeight="1">
      <c r="A3" s="9" t="s">
        <v>3</v>
      </c>
      <c r="B3" s="17" t="s">
        <v>4</v>
      </c>
      <c r="C3" s="17" t="s">
        <v>5</v>
      </c>
      <c r="D3" s="22" t="s">
        <v>42</v>
      </c>
      <c r="E3" s="22" t="s">
        <v>41</v>
      </c>
      <c r="F3" s="22" t="s">
        <v>40</v>
      </c>
      <c r="G3" s="14" t="s">
        <v>0</v>
      </c>
    </row>
    <row r="4" spans="1:9" ht="36" customHeight="1">
      <c r="A4" s="42">
        <v>1</v>
      </c>
      <c r="B4" s="25" t="s">
        <v>35</v>
      </c>
      <c r="C4" s="25" t="s">
        <v>36</v>
      </c>
      <c r="D4" s="20">
        <v>70000</v>
      </c>
      <c r="E4" s="20">
        <v>70000</v>
      </c>
      <c r="F4" s="20"/>
      <c r="G4" s="15">
        <v>0</v>
      </c>
      <c r="I4" s="38"/>
    </row>
    <row r="5" spans="1:9" ht="40.5" customHeight="1">
      <c r="A5" s="42">
        <v>2</v>
      </c>
      <c r="B5" s="24" t="s">
        <v>28</v>
      </c>
      <c r="C5" s="25" t="s">
        <v>29</v>
      </c>
      <c r="D5" s="20">
        <v>100000</v>
      </c>
      <c r="E5" s="20">
        <v>100000</v>
      </c>
      <c r="F5" s="20"/>
      <c r="G5" s="15">
        <v>0</v>
      </c>
      <c r="I5" s="38"/>
    </row>
    <row r="6" spans="1:9" ht="37.5" customHeight="1">
      <c r="A6" s="42">
        <v>3</v>
      </c>
      <c r="B6" s="24" t="s">
        <v>18</v>
      </c>
      <c r="C6" s="24" t="s">
        <v>19</v>
      </c>
      <c r="D6" s="20">
        <v>60000</v>
      </c>
      <c r="E6" s="20">
        <v>60000</v>
      </c>
      <c r="F6" s="20"/>
      <c r="G6" s="15" t="e">
        <f>#REF!</f>
        <v>#REF!</v>
      </c>
      <c r="I6" s="38"/>
    </row>
    <row r="7" spans="1:9" ht="37.5" customHeight="1">
      <c r="A7" s="42">
        <v>4</v>
      </c>
      <c r="B7" s="24" t="s">
        <v>11</v>
      </c>
      <c r="C7" s="25" t="s">
        <v>12</v>
      </c>
      <c r="D7" s="20">
        <v>80000</v>
      </c>
      <c r="E7" s="20">
        <v>80000</v>
      </c>
      <c r="F7" s="20"/>
      <c r="G7" s="15"/>
      <c r="I7" s="38"/>
    </row>
    <row r="8" spans="1:9" ht="37.5" customHeight="1">
      <c r="A8" s="42">
        <v>5</v>
      </c>
      <c r="B8" s="24" t="s">
        <v>30</v>
      </c>
      <c r="C8" s="25" t="s">
        <v>31</v>
      </c>
      <c r="D8" s="20">
        <v>90000</v>
      </c>
      <c r="E8" s="20">
        <v>90000</v>
      </c>
      <c r="F8" s="20"/>
      <c r="G8" s="15"/>
      <c r="I8" s="38"/>
    </row>
    <row r="9" spans="1:9" ht="35.25" customHeight="1">
      <c r="A9" s="42">
        <v>6</v>
      </c>
      <c r="B9" s="24" t="s">
        <v>26</v>
      </c>
      <c r="C9" s="25" t="s">
        <v>27</v>
      </c>
      <c r="D9" s="20">
        <v>80000</v>
      </c>
      <c r="E9" s="20">
        <v>80000</v>
      </c>
      <c r="F9" s="20"/>
      <c r="G9" s="15"/>
      <c r="I9" s="38"/>
    </row>
    <row r="10" spans="1:9" ht="35.25" customHeight="1">
      <c r="A10" s="42">
        <v>7</v>
      </c>
      <c r="B10" s="24" t="s">
        <v>37</v>
      </c>
      <c r="C10" s="24" t="s">
        <v>38</v>
      </c>
      <c r="D10" s="20">
        <v>80000</v>
      </c>
      <c r="E10" s="20">
        <v>80000</v>
      </c>
      <c r="F10" s="20"/>
      <c r="G10" s="15"/>
      <c r="I10" s="38"/>
    </row>
    <row r="11" spans="1:9" ht="35.25" customHeight="1">
      <c r="A11" s="42">
        <v>8</v>
      </c>
      <c r="B11" s="24" t="s">
        <v>24</v>
      </c>
      <c r="C11" s="24" t="s">
        <v>25</v>
      </c>
      <c r="D11" s="20">
        <v>90000</v>
      </c>
      <c r="E11" s="20">
        <v>90000</v>
      </c>
      <c r="F11" s="20"/>
      <c r="G11" s="15"/>
      <c r="I11" s="38"/>
    </row>
    <row r="12" spans="1:9" ht="93.75" customHeight="1">
      <c r="A12" s="42">
        <v>9</v>
      </c>
      <c r="B12" s="24" t="s">
        <v>22</v>
      </c>
      <c r="C12" s="24" t="s">
        <v>23</v>
      </c>
      <c r="D12" s="20">
        <v>150000</v>
      </c>
      <c r="E12" s="20">
        <v>84000</v>
      </c>
      <c r="F12" s="43" t="s">
        <v>45</v>
      </c>
      <c r="G12" s="15"/>
      <c r="I12" s="38"/>
    </row>
    <row r="13" spans="1:9" ht="19.5">
      <c r="A13" s="11"/>
      <c r="B13" s="12" t="s">
        <v>7</v>
      </c>
      <c r="C13" s="12"/>
      <c r="D13" s="21">
        <f>SUM(D4:D12)</f>
        <v>800000</v>
      </c>
      <c r="E13" s="21">
        <f>SUM(E4:E12)</f>
        <v>734000</v>
      </c>
      <c r="F13" s="21"/>
      <c r="G13" s="21" t="e">
        <f>SUM(G4:G12)</f>
        <v>#REF!</v>
      </c>
    </row>
  </sheetData>
  <mergeCells count="1">
    <mergeCell ref="A2:G2"/>
  </mergeCells>
  <phoneticPr fontId="4" type="noConversion"/>
  <pageMargins left="0.19685039370078741" right="0.19685039370078741" top="0.59055118110236227" bottom="0.39370078740157483" header="0.31496062992125984" footer="0.31496062992125984"/>
  <pageSetup paperSize="9" orientation="portrait" horizontalDpi="42949672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opLeftCell="A7" workbookViewId="0">
      <selection activeCell="F12" sqref="F12"/>
    </sheetView>
  </sheetViews>
  <sheetFormatPr defaultColWidth="8.875" defaultRowHeight="16.5"/>
  <cols>
    <col min="1" max="1" width="5.125" customWidth="1"/>
    <col min="2" max="2" width="23.875" customWidth="1"/>
    <col min="3" max="3" width="18.875" customWidth="1"/>
    <col min="4" max="5" width="13.375" style="5" customWidth="1"/>
    <col min="6" max="6" width="13.5" style="5" customWidth="1"/>
    <col min="7" max="7" width="11.125" customWidth="1"/>
    <col min="8" max="8" width="20.5" hidden="1" customWidth="1"/>
    <col min="14" max="14" width="8.875" style="33"/>
  </cols>
  <sheetData>
    <row r="1" spans="1:15" ht="21">
      <c r="A1" s="6" t="s">
        <v>33</v>
      </c>
      <c r="B1" s="7"/>
      <c r="C1" s="7"/>
      <c r="D1" s="7"/>
      <c r="E1" s="8"/>
      <c r="F1" s="8"/>
      <c r="G1" s="8"/>
      <c r="H1" s="8"/>
    </row>
    <row r="2" spans="1:15" ht="21">
      <c r="A2" s="54" t="s">
        <v>8</v>
      </c>
      <c r="B2" s="55"/>
      <c r="C2" s="55"/>
      <c r="D2" s="55"/>
      <c r="E2" s="56"/>
      <c r="F2" s="56"/>
      <c r="G2" s="56"/>
      <c r="H2" s="56"/>
    </row>
    <row r="3" spans="1:15">
      <c r="A3" s="9" t="s">
        <v>3</v>
      </c>
      <c r="B3" s="17" t="s">
        <v>4</v>
      </c>
      <c r="C3" s="17" t="s">
        <v>5</v>
      </c>
      <c r="D3" s="10" t="s">
        <v>9</v>
      </c>
      <c r="E3" s="10" t="s">
        <v>6</v>
      </c>
      <c r="F3" s="10" t="s">
        <v>10</v>
      </c>
      <c r="G3" s="22" t="s">
        <v>13</v>
      </c>
      <c r="H3" s="14" t="s">
        <v>0</v>
      </c>
      <c r="J3" s="31"/>
      <c r="K3" s="32"/>
      <c r="L3" s="31"/>
      <c r="M3" s="31"/>
    </row>
    <row r="4" spans="1:15" ht="36" customHeight="1">
      <c r="A4" s="16">
        <v>1</v>
      </c>
      <c r="B4" s="25" t="s">
        <v>35</v>
      </c>
      <c r="C4" s="25" t="s">
        <v>36</v>
      </c>
      <c r="D4" s="21">
        <v>447636</v>
      </c>
      <c r="E4" s="20">
        <v>150000</v>
      </c>
      <c r="F4" s="20">
        <v>297636</v>
      </c>
      <c r="G4" s="20">
        <v>70000</v>
      </c>
      <c r="H4" s="15">
        <v>0</v>
      </c>
      <c r="I4" s="34"/>
      <c r="J4" s="34"/>
      <c r="K4" s="34"/>
      <c r="L4" s="34"/>
      <c r="M4" s="34"/>
      <c r="O4" s="38"/>
    </row>
    <row r="5" spans="1:15" ht="30" customHeight="1">
      <c r="A5" s="16">
        <v>2</v>
      </c>
      <c r="B5" s="23" t="s">
        <v>14</v>
      </c>
      <c r="C5" s="24" t="s">
        <v>15</v>
      </c>
      <c r="D5" s="26">
        <v>250000</v>
      </c>
      <c r="E5" s="27">
        <v>150000</v>
      </c>
      <c r="F5" s="27">
        <v>50000</v>
      </c>
      <c r="G5" s="20">
        <v>0</v>
      </c>
      <c r="H5" s="15">
        <v>0</v>
      </c>
      <c r="I5" s="34"/>
      <c r="J5" s="34"/>
      <c r="K5" s="34"/>
      <c r="L5" s="34"/>
      <c r="M5" s="34"/>
      <c r="O5" s="38"/>
    </row>
    <row r="6" spans="1:15" ht="40.5" customHeight="1">
      <c r="A6" s="16">
        <v>3</v>
      </c>
      <c r="B6" s="24" t="s">
        <v>28</v>
      </c>
      <c r="C6" s="25" t="s">
        <v>29</v>
      </c>
      <c r="D6" s="29">
        <v>240248</v>
      </c>
      <c r="E6" s="30">
        <v>150000</v>
      </c>
      <c r="F6" s="30">
        <v>90248</v>
      </c>
      <c r="G6" s="20">
        <v>100000</v>
      </c>
      <c r="H6" s="15">
        <v>0</v>
      </c>
      <c r="I6" s="34"/>
      <c r="J6" s="34"/>
      <c r="K6" s="34"/>
      <c r="L6" s="34"/>
      <c r="M6" s="34"/>
      <c r="O6" s="38"/>
    </row>
    <row r="7" spans="1:15" ht="37.5" customHeight="1">
      <c r="A7" s="16">
        <v>4</v>
      </c>
      <c r="B7" s="24" t="s">
        <v>18</v>
      </c>
      <c r="C7" s="24" t="s">
        <v>19</v>
      </c>
      <c r="D7" s="26">
        <v>100000</v>
      </c>
      <c r="E7" s="27">
        <v>80000</v>
      </c>
      <c r="F7" s="27">
        <v>20000</v>
      </c>
      <c r="G7" s="20">
        <v>60000</v>
      </c>
      <c r="H7" s="15">
        <f>E6</f>
        <v>150000</v>
      </c>
      <c r="I7" s="35"/>
      <c r="J7" s="34"/>
      <c r="K7" s="34"/>
      <c r="L7" s="34"/>
      <c r="M7" s="34"/>
      <c r="O7" s="38"/>
    </row>
    <row r="8" spans="1:15" ht="37.5" customHeight="1">
      <c r="A8" s="16">
        <v>5</v>
      </c>
      <c r="B8" s="25" t="s">
        <v>20</v>
      </c>
      <c r="C8" s="25" t="s">
        <v>21</v>
      </c>
      <c r="D8" s="29">
        <v>2500000</v>
      </c>
      <c r="E8" s="30">
        <v>150000</v>
      </c>
      <c r="F8" s="30">
        <v>2200000</v>
      </c>
      <c r="G8" s="20">
        <v>0</v>
      </c>
      <c r="H8" s="15"/>
      <c r="I8" s="35"/>
      <c r="J8" s="34"/>
      <c r="K8" s="34"/>
      <c r="L8" s="34"/>
      <c r="M8" s="34"/>
      <c r="O8" s="38"/>
    </row>
    <row r="9" spans="1:15" ht="37.5" customHeight="1">
      <c r="A9" s="16">
        <v>6</v>
      </c>
      <c r="B9" s="24" t="s">
        <v>11</v>
      </c>
      <c r="C9" s="25" t="s">
        <v>12</v>
      </c>
      <c r="D9" s="29">
        <v>100000</v>
      </c>
      <c r="E9" s="30">
        <v>80000</v>
      </c>
      <c r="F9" s="30">
        <v>20000</v>
      </c>
      <c r="G9" s="20">
        <v>80000</v>
      </c>
      <c r="H9" s="15"/>
      <c r="I9" s="35"/>
      <c r="J9" s="34"/>
      <c r="K9" s="34"/>
      <c r="L9" s="34"/>
      <c r="M9" s="34"/>
      <c r="O9" s="38"/>
    </row>
    <row r="10" spans="1:15" ht="37.5" customHeight="1">
      <c r="A10" s="16">
        <v>7</v>
      </c>
      <c r="B10" s="24" t="s">
        <v>30</v>
      </c>
      <c r="C10" s="25" t="s">
        <v>31</v>
      </c>
      <c r="D10" s="29">
        <v>180000</v>
      </c>
      <c r="E10" s="29">
        <v>150000</v>
      </c>
      <c r="F10" s="30">
        <v>30000</v>
      </c>
      <c r="G10" s="20">
        <v>90000</v>
      </c>
      <c r="H10" s="15"/>
      <c r="I10" s="35"/>
      <c r="J10" s="34"/>
      <c r="K10" s="34"/>
      <c r="L10" s="34"/>
      <c r="M10" s="34"/>
      <c r="O10" s="38"/>
    </row>
    <row r="11" spans="1:15" ht="36.75" customHeight="1">
      <c r="A11" s="16">
        <v>8</v>
      </c>
      <c r="B11" s="24" t="s">
        <v>16</v>
      </c>
      <c r="C11" s="24" t="s">
        <v>17</v>
      </c>
      <c r="D11" s="26">
        <v>608000</v>
      </c>
      <c r="E11" s="27">
        <v>150000</v>
      </c>
      <c r="F11" s="28" t="s">
        <v>32</v>
      </c>
      <c r="G11" s="20">
        <v>0</v>
      </c>
      <c r="H11" s="15">
        <f>E12</f>
        <v>80000</v>
      </c>
      <c r="I11" s="36"/>
      <c r="J11" s="34"/>
      <c r="K11" s="34"/>
      <c r="L11" s="34"/>
      <c r="M11" s="34"/>
      <c r="O11" s="38"/>
    </row>
    <row r="12" spans="1:15" ht="35.25" customHeight="1">
      <c r="A12" s="16">
        <v>9</v>
      </c>
      <c r="B12" s="24" t="s">
        <v>26</v>
      </c>
      <c r="C12" s="25" t="s">
        <v>27</v>
      </c>
      <c r="D12" s="29">
        <v>105400</v>
      </c>
      <c r="E12" s="30">
        <v>80000</v>
      </c>
      <c r="F12" s="30">
        <v>25400</v>
      </c>
      <c r="G12" s="20">
        <v>80000</v>
      </c>
      <c r="H12" s="15"/>
      <c r="I12" s="36"/>
      <c r="J12" s="34"/>
      <c r="K12" s="34"/>
      <c r="L12" s="34"/>
      <c r="M12" s="34"/>
      <c r="O12" s="38"/>
    </row>
    <row r="13" spans="1:15" ht="35.25" customHeight="1">
      <c r="A13" s="16">
        <v>10</v>
      </c>
      <c r="B13" s="24" t="s">
        <v>37</v>
      </c>
      <c r="C13" s="24" t="s">
        <v>38</v>
      </c>
      <c r="D13" s="21">
        <v>100000</v>
      </c>
      <c r="E13" s="20">
        <v>80000</v>
      </c>
      <c r="F13" s="20">
        <v>20000</v>
      </c>
      <c r="G13" s="20">
        <v>80000</v>
      </c>
      <c r="H13" s="15"/>
      <c r="I13" s="36"/>
      <c r="J13" s="34"/>
      <c r="K13" s="34"/>
      <c r="L13" s="34"/>
      <c r="M13" s="34"/>
      <c r="O13" s="38"/>
    </row>
    <row r="14" spans="1:15" ht="35.25" customHeight="1">
      <c r="A14" s="16">
        <v>11</v>
      </c>
      <c r="B14" s="24" t="s">
        <v>24</v>
      </c>
      <c r="C14" s="24" t="s">
        <v>25</v>
      </c>
      <c r="D14" s="29">
        <v>150000</v>
      </c>
      <c r="E14" s="29">
        <v>150000</v>
      </c>
      <c r="F14" s="30">
        <v>0</v>
      </c>
      <c r="G14" s="20">
        <v>90000</v>
      </c>
      <c r="H14" s="15"/>
      <c r="I14" s="36"/>
      <c r="J14" s="34"/>
      <c r="K14" s="34"/>
      <c r="L14" s="34"/>
      <c r="M14" s="34"/>
      <c r="O14" s="38"/>
    </row>
    <row r="15" spans="1:15" ht="39.75" customHeight="1">
      <c r="A15" s="16">
        <v>12</v>
      </c>
      <c r="B15" s="24" t="s">
        <v>22</v>
      </c>
      <c r="C15" s="24" t="s">
        <v>23</v>
      </c>
      <c r="D15" s="29">
        <v>150000</v>
      </c>
      <c r="E15" s="29">
        <v>150000</v>
      </c>
      <c r="F15" s="30">
        <v>0</v>
      </c>
      <c r="G15" s="20">
        <v>150000</v>
      </c>
      <c r="H15" s="15"/>
      <c r="I15" s="36"/>
      <c r="J15" s="34"/>
      <c r="K15" s="34"/>
      <c r="L15" s="34"/>
      <c r="M15" s="34"/>
      <c r="O15" s="38"/>
    </row>
    <row r="16" spans="1:15" ht="19.5">
      <c r="A16" s="11"/>
      <c r="B16" s="12" t="s">
        <v>7</v>
      </c>
      <c r="C16" s="12"/>
      <c r="D16" s="21">
        <f>SUM(D4:D14)</f>
        <v>4781284</v>
      </c>
      <c r="E16" s="21">
        <f>SUM(E4:E14)</f>
        <v>1370000</v>
      </c>
      <c r="F16" s="21">
        <f>SUM(F4:F14)</f>
        <v>2753284</v>
      </c>
      <c r="G16" s="21">
        <f>SUM(G4:G15)</f>
        <v>800000</v>
      </c>
      <c r="H16" s="21">
        <f>SUM(H4:H15)</f>
        <v>230000</v>
      </c>
      <c r="I16" s="37"/>
      <c r="J16" s="37"/>
      <c r="K16" s="37"/>
      <c r="L16" s="37"/>
      <c r="M16" s="37"/>
    </row>
    <row r="17" spans="1:13" ht="45" customHeight="1">
      <c r="A17" s="39"/>
      <c r="B17" s="57" t="s">
        <v>39</v>
      </c>
      <c r="C17" s="58"/>
      <c r="D17" s="58"/>
      <c r="E17" s="58"/>
      <c r="F17" s="58"/>
      <c r="G17" s="58"/>
      <c r="H17" s="40"/>
      <c r="I17" s="41"/>
      <c r="J17" s="41"/>
      <c r="K17" s="41"/>
      <c r="L17" s="41"/>
      <c r="M17" s="41"/>
    </row>
    <row r="18" spans="1:13" ht="28.5" customHeight="1">
      <c r="A18" s="1"/>
      <c r="B18" s="13" t="s">
        <v>1</v>
      </c>
      <c r="C18" s="4"/>
      <c r="D18" s="3"/>
    </row>
    <row r="19" spans="1:13" ht="28.5" customHeight="1">
      <c r="A19" s="1"/>
      <c r="B19" s="13"/>
      <c r="C19" s="4"/>
      <c r="D19" s="3"/>
    </row>
    <row r="20" spans="1:13" ht="19.5">
      <c r="A20" s="1"/>
      <c r="B20" s="1"/>
      <c r="C20" s="2"/>
      <c r="D20" s="3"/>
    </row>
    <row r="21" spans="1:13" ht="19.5">
      <c r="A21" s="1"/>
      <c r="B21" s="18" t="s">
        <v>2</v>
      </c>
      <c r="C21" s="19" t="s">
        <v>34</v>
      </c>
      <c r="D21" s="3"/>
    </row>
  </sheetData>
  <mergeCells count="2">
    <mergeCell ref="A2:H2"/>
    <mergeCell ref="B17:G17"/>
  </mergeCells>
  <phoneticPr fontId="2" type="noConversion"/>
  <pageMargins left="0.19685039370078741" right="0.19685039370078741" top="0.59055118110236227" bottom="0.39370078740157483" header="0.31496062992125984" footer="0.31496062992125984"/>
  <pageSetup paperSize="9" orientation="portrait" horizontalDpi="429496729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6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審查結果112</vt:lpstr>
      <vt:lpstr>審查結果 (2)</vt:lpstr>
      <vt:lpstr>審查結果</vt:lpstr>
      <vt:lpstr>Sheet2</vt:lpstr>
      <vt:lpstr>Sheet3</vt:lpstr>
      <vt:lpstr>審查結果112!_Hlk102298987</vt:lpstr>
      <vt:lpstr>審查結果112!_Hlk102299234</vt:lpstr>
      <vt:lpstr>審查結果112!_Hlk102299686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2023-04-08T06:19:28Z</cp:lastPrinted>
  <dcterms:created xsi:type="dcterms:W3CDTF">2015-06-21T08:32:30Z</dcterms:created>
  <dcterms:modified xsi:type="dcterms:W3CDTF">2023-04-20T02:08:17Z</dcterms:modified>
</cp:coreProperties>
</file>